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ttiejones/Desktop/HCCPTA /"/>
    </mc:Choice>
  </mc:AlternateContent>
  <xr:revisionPtr revIDLastSave="0" documentId="13_ncr:1_{29BBCC05-C1A9-3D4B-B50C-25CA755CF38D}" xr6:coauthVersionLast="47" xr6:coauthVersionMax="47" xr10:uidLastSave="{00000000-0000-0000-0000-000000000000}"/>
  <bookViews>
    <workbookView xWindow="0" yWindow="500" windowWidth="28800" windowHeight="16600" xr2:uid="{00000000-000D-0000-FFFF-FFFF00000000}"/>
  </bookViews>
  <sheets>
    <sheet name="Treasurer's Report" sheetId="1" r:id="rId1"/>
  </sheets>
  <definedNames>
    <definedName name="_xlnm.Print_Area" localSheetId="0">'Treasurer''s Report'!$A$3:$L$66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" i="1" l="1"/>
  <c r="K19" i="1"/>
  <c r="K45" i="1"/>
  <c r="K44" i="1"/>
  <c r="K16" i="1"/>
  <c r="K34" i="1"/>
  <c r="K9" i="1"/>
  <c r="K10" i="1"/>
  <c r="K13" i="1"/>
  <c r="K14" i="1"/>
  <c r="K15" i="1"/>
  <c r="K17" i="1"/>
  <c r="K18" i="1"/>
  <c r="E19" i="1"/>
  <c r="G19" i="1"/>
  <c r="I19" i="1"/>
  <c r="K24" i="1"/>
  <c r="K25" i="1"/>
  <c r="K26" i="1"/>
  <c r="K27" i="1"/>
  <c r="K28" i="1"/>
  <c r="K29" i="1"/>
  <c r="K31" i="1"/>
  <c r="K32" i="1"/>
  <c r="K33" i="1"/>
  <c r="K35" i="1"/>
  <c r="K41" i="1"/>
  <c r="K42" i="1"/>
  <c r="K43" i="1"/>
  <c r="K46" i="1"/>
  <c r="K47" i="1"/>
  <c r="K48" i="1"/>
  <c r="K49" i="1"/>
  <c r="K51" i="1"/>
  <c r="E49" i="1"/>
  <c r="G49" i="1"/>
  <c r="I49" i="1"/>
  <c r="E53" i="1"/>
  <c r="I60" i="1"/>
  <c r="I61" i="1"/>
  <c r="I62" i="1"/>
</calcChain>
</file>

<file path=xl/sharedStrings.xml><?xml version="1.0" encoding="utf-8"?>
<sst xmlns="http://schemas.openxmlformats.org/spreadsheetml/2006/main" count="47" uniqueCount="42">
  <si>
    <t xml:space="preserve">*** If the total expenditures variance is positive, then your PTA spent less money than was initially anticipated. If this variance is negative, the PTA spent more money than was initially budgeted. </t>
  </si>
  <si>
    <t>* *If the total receipts variance is positive, then your PTA has earned more income than anticipated. If this variance is negative, the PTA did not meet its budgeted revenue.</t>
  </si>
  <si>
    <t xml:space="preserve">*The 'Actual YTD' column does not pull any information from the 'Actual Monthly' column. Both 'Actual' columns will need to be physically entered and updated each month. </t>
  </si>
  <si>
    <t>, Treasurer</t>
  </si>
  <si>
    <t>Submitted By:</t>
  </si>
  <si>
    <t>@</t>
  </si>
  <si>
    <t>Number of Members:</t>
  </si>
  <si>
    <t>Founders Day donations:</t>
  </si>
  <si>
    <t>State and National portions of dues collected and remitted to state:</t>
  </si>
  <si>
    <t xml:space="preserve">Balance on Hand: </t>
  </si>
  <si>
    <t>***</t>
  </si>
  <si>
    <t>**</t>
  </si>
  <si>
    <t>Variance</t>
  </si>
  <si>
    <t>Budgeted</t>
  </si>
  <si>
    <t>Actual YTD*</t>
  </si>
  <si>
    <t>Actual Monthly</t>
  </si>
  <si>
    <t>ACTUAL RECEIPTS</t>
  </si>
  <si>
    <t>ACTUAL EXPENDITURES</t>
  </si>
  <si>
    <t>TOTAL RECEIPTS</t>
  </si>
  <si>
    <t>TOTAL EXPENDITURES</t>
  </si>
  <si>
    <t>TOTAL VARIENCE</t>
  </si>
  <si>
    <t xml:space="preserve"> </t>
  </si>
  <si>
    <t xml:space="preserve">                                      Monthly Treasurer's Report</t>
  </si>
  <si>
    <t>Beginning balance (start-up)-cash on hand</t>
  </si>
  <si>
    <t>Interest Earned</t>
  </si>
  <si>
    <t>Mattie Jones</t>
  </si>
  <si>
    <t>Brookland</t>
  </si>
  <si>
    <t>Fairfield</t>
  </si>
  <si>
    <t>Three Chopt</t>
  </si>
  <si>
    <t>Tuckahoe</t>
  </si>
  <si>
    <t>Varina</t>
  </si>
  <si>
    <t>District Totals:</t>
  </si>
  <si>
    <t>2020-2021 Start-up Funds</t>
  </si>
  <si>
    <t xml:space="preserve"> Monthly Treasurer's  Scholarship Report                                        Henrico County Council PTA</t>
  </si>
  <si>
    <t>Direct Donaations</t>
  </si>
  <si>
    <t>2020 Scholarships</t>
  </si>
  <si>
    <t>2021 Scholarship Donations (transferred from operating)</t>
  </si>
  <si>
    <t>2021 Scholarships</t>
  </si>
  <si>
    <t xml:space="preserve">                  April 2021</t>
  </si>
  <si>
    <t>April</t>
  </si>
  <si>
    <t xml:space="preserve">      3/31/2021</t>
  </si>
  <si>
    <t xml:space="preserve">             4/30/2021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</si>
</sst>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0000"/>
      <name val="Calibri "/>
    </font>
    <font>
      <sz val="11"/>
      <color rgb="FF000000"/>
      <name val="Calibri "/>
    </font>
    <font>
      <b/>
      <sz val="10"/>
      <color rgb="FF000000"/>
      <name val="Arial"/>
      <family val="2"/>
    </font>
    <font>
      <b/>
      <sz val="13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rgb="FF000000"/>
      <name val="Calibri "/>
    </font>
    <font>
      <b/>
      <sz val="12"/>
      <color theme="1"/>
      <name val="Calibri"/>
      <family val="2"/>
      <scheme val="minor"/>
    </font>
    <font>
      <b/>
      <i/>
      <sz val="11"/>
      <color rgb="FF000000"/>
      <name val="Calibri 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0" fontId="0" fillId="0" borderId="0" xfId="0" applyBorder="1"/>
    <xf numFmtId="0" fontId="2" fillId="0" borderId="0" xfId="0" applyFont="1" applyBorder="1"/>
    <xf numFmtId="0" fontId="0" fillId="0" borderId="1" xfId="0" applyBorder="1"/>
    <xf numFmtId="0" fontId="2" fillId="0" borderId="1" xfId="0" applyFont="1" applyBorder="1"/>
    <xf numFmtId="44" fontId="2" fillId="0" borderId="2" xfId="2" applyFont="1" applyBorder="1"/>
    <xf numFmtId="164" fontId="2" fillId="0" borderId="1" xfId="1" applyNumberFormat="1" applyFont="1" applyBorder="1"/>
    <xf numFmtId="44" fontId="2" fillId="0" borderId="1" xfId="0" applyNumberFormat="1" applyFont="1" applyBorder="1"/>
    <xf numFmtId="43" fontId="0" fillId="0" borderId="4" xfId="1" applyFont="1" applyBorder="1"/>
    <xf numFmtId="44" fontId="0" fillId="0" borderId="0" xfId="2" applyFont="1" applyBorder="1"/>
    <xf numFmtId="0" fontId="0" fillId="0" borderId="5" xfId="0" applyBorder="1"/>
    <xf numFmtId="43" fontId="0" fillId="0" borderId="6" xfId="1" applyFont="1" applyBorder="1"/>
    <xf numFmtId="0" fontId="0" fillId="0" borderId="7" xfId="0" applyBorder="1"/>
    <xf numFmtId="44" fontId="0" fillId="0" borderId="7" xfId="2" applyFont="1" applyBorder="1"/>
    <xf numFmtId="0" fontId="0" fillId="0" borderId="8" xfId="0" applyBorder="1"/>
    <xf numFmtId="0" fontId="0" fillId="0" borderId="0" xfId="0" applyAlignment="1"/>
    <xf numFmtId="44" fontId="2" fillId="0" borderId="0" xfId="2" applyFont="1" applyAlignment="1"/>
    <xf numFmtId="44" fontId="0" fillId="0" borderId="0" xfId="2" applyFont="1" applyBorder="1" applyAlignment="1" applyProtection="1">
      <alignment horizontal="right"/>
      <protection locked="0"/>
    </xf>
    <xf numFmtId="44" fontId="2" fillId="0" borderId="9" xfId="2" applyFont="1" applyBorder="1"/>
    <xf numFmtId="0" fontId="2" fillId="0" borderId="0" xfId="0" applyFont="1" applyAlignment="1"/>
    <xf numFmtId="43" fontId="2" fillId="0" borderId="0" xfId="0" applyNumberFormat="1" applyFont="1" applyBorder="1"/>
    <xf numFmtId="0" fontId="2" fillId="0" borderId="9" xfId="0" applyFont="1" applyBorder="1"/>
    <xf numFmtId="43" fontId="0" fillId="0" borderId="0" xfId="1" applyFont="1"/>
    <xf numFmtId="44" fontId="0" fillId="0" borderId="0" xfId="0" applyNumberFormat="1"/>
    <xf numFmtId="43" fontId="0" fillId="0" borderId="0" xfId="1" applyFont="1" applyAlignment="1"/>
    <xf numFmtId="43" fontId="0" fillId="0" borderId="0" xfId="1" applyFont="1" applyFill="1"/>
    <xf numFmtId="0" fontId="0" fillId="0" borderId="0" xfId="0" applyFont="1" applyFill="1"/>
    <xf numFmtId="49" fontId="3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49" fontId="4" fillId="0" borderId="0" xfId="0" applyNumberFormat="1" applyFont="1"/>
    <xf numFmtId="43" fontId="2" fillId="0" borderId="0" xfId="1" applyFont="1" applyAlignment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4" fontId="2" fillId="0" borderId="1" xfId="2" applyFont="1" applyBorder="1"/>
    <xf numFmtId="14" fontId="2" fillId="0" borderId="0" xfId="0" applyNumberFormat="1" applyFont="1"/>
    <xf numFmtId="0" fontId="5" fillId="0" borderId="0" xfId="0" applyNumberFormat="1" applyFont="1" applyAlignment="1">
      <alignment horizontal="center"/>
    </xf>
    <xf numFmtId="0" fontId="7" fillId="0" borderId="0" xfId="0" applyFont="1"/>
    <xf numFmtId="44" fontId="1" fillId="0" borderId="11" xfId="2" applyFont="1" applyBorder="1"/>
    <xf numFmtId="44" fontId="1" fillId="0" borderId="0" xfId="2" applyFont="1"/>
    <xf numFmtId="44" fontId="1" fillId="0" borderId="10" xfId="2" applyFont="1" applyBorder="1"/>
    <xf numFmtId="49" fontId="9" fillId="0" borderId="0" xfId="0" applyNumberFormat="1" applyFont="1"/>
    <xf numFmtId="0" fontId="10" fillId="0" borderId="0" xfId="0" applyFont="1"/>
    <xf numFmtId="17" fontId="0" fillId="0" borderId="0" xfId="0" applyNumberFormat="1"/>
    <xf numFmtId="14" fontId="2" fillId="0" borderId="0" xfId="0" applyNumberFormat="1" applyFont="1" applyBorder="1"/>
    <xf numFmtId="17" fontId="5" fillId="0" borderId="0" xfId="0" applyNumberFormat="1" applyFont="1" applyAlignment="1">
      <alignment horizontal="center"/>
    </xf>
    <xf numFmtId="14" fontId="0" fillId="0" borderId="0" xfId="0" applyNumberFormat="1"/>
    <xf numFmtId="0" fontId="0" fillId="0" borderId="3" xfId="0" applyFont="1" applyBorder="1"/>
    <xf numFmtId="0" fontId="0" fillId="0" borderId="0" xfId="0" applyFont="1" applyFill="1" applyBorder="1"/>
    <xf numFmtId="0" fontId="0" fillId="0" borderId="0" xfId="0" applyFill="1" applyBorder="1"/>
    <xf numFmtId="49" fontId="11" fillId="0" borderId="0" xfId="0" applyNumberFormat="1" applyFont="1"/>
    <xf numFmtId="0" fontId="8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9"/>
  <sheetViews>
    <sheetView tabSelected="1" zoomScaleNormal="100" zoomScalePageLayoutView="90" workbookViewId="0">
      <selection activeCell="C58" sqref="C58"/>
    </sheetView>
  </sheetViews>
  <sheetFormatPr baseColWidth="10" defaultColWidth="8.83203125" defaultRowHeight="15"/>
  <cols>
    <col min="1" max="1" width="16.5" style="1" customWidth="1"/>
    <col min="2" max="2" width="3.33203125" style="1" customWidth="1"/>
    <col min="3" max="3" width="45.6640625" customWidth="1"/>
    <col min="4" max="4" width="2.83203125" customWidth="1"/>
    <col min="5" max="5" width="11.1640625" bestFit="1" customWidth="1"/>
    <col min="6" max="6" width="2.83203125" customWidth="1"/>
    <col min="7" max="7" width="10.83203125" customWidth="1"/>
    <col min="8" max="8" width="2.83203125" customWidth="1"/>
    <col min="9" max="9" width="12" customWidth="1"/>
    <col min="10" max="10" width="3.6640625" customWidth="1"/>
    <col min="11" max="11" width="10.6640625" customWidth="1"/>
    <col min="13" max="15" width="11.1640625" bestFit="1" customWidth="1"/>
  </cols>
  <sheetData>
    <row r="1" spans="1:12" ht="19">
      <c r="A1" s="40" t="s">
        <v>22</v>
      </c>
      <c r="B1" s="40"/>
    </row>
    <row r="2" spans="1:12" ht="19">
      <c r="A2" s="40"/>
      <c r="B2" s="40"/>
      <c r="C2" s="46" t="s">
        <v>38</v>
      </c>
    </row>
    <row r="3" spans="1:12" ht="21">
      <c r="A3" s="54" t="s">
        <v>33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>
      <c r="A4" s="39"/>
      <c r="B4" s="39"/>
      <c r="C4" s="48" t="s">
        <v>39</v>
      </c>
      <c r="D4" s="39"/>
      <c r="E4" s="39"/>
      <c r="F4" s="39"/>
      <c r="G4" s="39"/>
      <c r="H4" s="39"/>
      <c r="I4" s="39"/>
      <c r="J4" s="39"/>
    </row>
    <row r="6" spans="1:12">
      <c r="A6" s="1" t="s">
        <v>9</v>
      </c>
      <c r="B6" s="38"/>
      <c r="C6" s="49" t="s">
        <v>40</v>
      </c>
      <c r="D6" s="34"/>
      <c r="E6" s="37">
        <v>6153.46</v>
      </c>
      <c r="F6" s="34"/>
      <c r="G6" s="34"/>
      <c r="H6" s="34"/>
      <c r="I6" s="34"/>
      <c r="J6" s="34"/>
      <c r="K6" s="34"/>
    </row>
    <row r="7" spans="1:12">
      <c r="C7" s="34"/>
      <c r="D7" s="34"/>
      <c r="E7" s="34"/>
      <c r="F7" s="34"/>
      <c r="G7" s="34"/>
      <c r="H7" s="34"/>
      <c r="I7" s="34"/>
      <c r="J7" s="34"/>
      <c r="K7" s="34"/>
    </row>
    <row r="8" spans="1:12" ht="32">
      <c r="A8" s="1" t="s">
        <v>16</v>
      </c>
      <c r="C8" s="34"/>
      <c r="D8" s="34"/>
      <c r="E8" s="36" t="s">
        <v>15</v>
      </c>
      <c r="F8" s="35"/>
      <c r="G8" s="36" t="s">
        <v>14</v>
      </c>
      <c r="H8" s="35"/>
      <c r="I8" s="35" t="s">
        <v>13</v>
      </c>
      <c r="J8" s="35"/>
      <c r="K8" s="35" t="s">
        <v>12</v>
      </c>
    </row>
    <row r="9" spans="1:12">
      <c r="B9" s="32"/>
      <c r="C9" t="s">
        <v>36</v>
      </c>
      <c r="D9" s="34"/>
      <c r="E9" s="27"/>
      <c r="F9" s="28"/>
      <c r="G9" s="27"/>
      <c r="H9" s="28"/>
      <c r="I9" s="27">
        <v>3000</v>
      </c>
      <c r="J9" s="24"/>
      <c r="K9" s="24">
        <f>G9-I9</f>
        <v>-3000</v>
      </c>
      <c r="L9" s="24"/>
    </row>
    <row r="10" spans="1:12">
      <c r="B10" s="32"/>
      <c r="C10" t="s">
        <v>34</v>
      </c>
      <c r="D10" s="34"/>
      <c r="E10" s="27"/>
      <c r="F10" s="28"/>
      <c r="G10" s="27"/>
      <c r="H10" s="28"/>
      <c r="I10" s="27">
        <v>50</v>
      </c>
      <c r="J10" s="24"/>
      <c r="K10" s="24">
        <f>G10-I10</f>
        <v>-50</v>
      </c>
      <c r="L10" s="24"/>
    </row>
    <row r="11" spans="1:12">
      <c r="B11" s="32"/>
      <c r="C11" t="s">
        <v>24</v>
      </c>
      <c r="D11" s="34"/>
      <c r="E11" s="27">
        <v>1.01</v>
      </c>
      <c r="F11" s="28"/>
      <c r="G11" s="27">
        <v>13.51</v>
      </c>
      <c r="H11" s="28"/>
      <c r="I11" s="27">
        <v>15</v>
      </c>
      <c r="J11" s="24"/>
      <c r="K11" s="24">
        <f>G11-I11</f>
        <v>-1.4900000000000002</v>
      </c>
      <c r="L11" s="24"/>
    </row>
    <row r="12" spans="1:12">
      <c r="B12" s="44"/>
      <c r="D12" s="34"/>
      <c r="E12" s="27"/>
      <c r="F12" s="28"/>
      <c r="G12" s="27"/>
      <c r="H12" s="28"/>
      <c r="I12" s="27"/>
      <c r="J12" s="24"/>
      <c r="K12" s="24"/>
      <c r="L12" s="24"/>
    </row>
    <row r="13" spans="1:12">
      <c r="C13" s="29"/>
      <c r="D13" s="34"/>
      <c r="E13" s="27"/>
      <c r="F13" s="28"/>
      <c r="G13" s="27"/>
      <c r="H13" s="28"/>
      <c r="I13" s="27"/>
      <c r="J13" s="24"/>
      <c r="K13" s="24">
        <f t="shared" ref="K13:K18" si="0">G13-I13</f>
        <v>0</v>
      </c>
      <c r="L13" s="24"/>
    </row>
    <row r="14" spans="1:12">
      <c r="C14" s="29"/>
      <c r="D14" s="34"/>
      <c r="E14" s="27"/>
      <c r="F14" s="28"/>
      <c r="G14" s="27"/>
      <c r="H14" s="28"/>
      <c r="I14" s="27"/>
      <c r="J14" s="24"/>
      <c r="K14" s="24">
        <f t="shared" si="0"/>
        <v>0</v>
      </c>
      <c r="L14" s="24"/>
    </row>
    <row r="15" spans="1:12">
      <c r="C15" s="29"/>
      <c r="D15" s="34"/>
      <c r="E15" s="27"/>
      <c r="F15" s="28"/>
      <c r="G15" s="27"/>
      <c r="H15" s="28"/>
      <c r="I15" s="27"/>
      <c r="J15" s="24"/>
      <c r="K15" s="24">
        <f t="shared" si="0"/>
        <v>0</v>
      </c>
      <c r="L15" s="24"/>
    </row>
    <row r="16" spans="1:12">
      <c r="C16" s="29"/>
      <c r="D16" s="34"/>
      <c r="E16" s="27"/>
      <c r="F16" s="28"/>
      <c r="G16" s="27"/>
      <c r="H16" s="28"/>
      <c r="I16" s="27"/>
      <c r="J16" s="24"/>
      <c r="K16" s="24">
        <f t="shared" si="0"/>
        <v>0</v>
      </c>
      <c r="L16" s="24"/>
    </row>
    <row r="17" spans="1:12">
      <c r="B17" s="32" t="s">
        <v>21</v>
      </c>
      <c r="C17" s="29"/>
      <c r="D17" s="34"/>
      <c r="E17" s="27"/>
      <c r="F17" s="28"/>
      <c r="G17" s="27"/>
      <c r="H17" s="28"/>
      <c r="I17" s="27"/>
      <c r="J17" s="24"/>
      <c r="K17" s="24">
        <f t="shared" si="0"/>
        <v>0</v>
      </c>
      <c r="L17" s="24"/>
    </row>
    <row r="18" spans="1:12">
      <c r="B18" s="31" t="s">
        <v>23</v>
      </c>
      <c r="C18" s="29"/>
      <c r="D18" s="34"/>
      <c r="E18" s="27"/>
      <c r="F18" s="28"/>
      <c r="G18" s="27"/>
      <c r="H18" s="28"/>
      <c r="I18" s="27">
        <v>11140.96</v>
      </c>
      <c r="J18" s="24"/>
      <c r="K18" s="24">
        <f t="shared" si="0"/>
        <v>-11140.96</v>
      </c>
      <c r="L18" s="24"/>
    </row>
    <row r="19" spans="1:12" s="1" customFormat="1" ht="16" thickBot="1">
      <c r="A19" s="57" t="s">
        <v>18</v>
      </c>
      <c r="B19" s="56"/>
      <c r="C19" s="56"/>
      <c r="E19" s="41">
        <f>SUM(E9:E18)</f>
        <v>1.01</v>
      </c>
      <c r="F19" s="42"/>
      <c r="G19" s="41">
        <f>SUM(G9:G18)</f>
        <v>13.51</v>
      </c>
      <c r="H19" s="42"/>
      <c r="I19" s="41">
        <f>SUM(I9:I18)</f>
        <v>14205.96</v>
      </c>
      <c r="J19" s="42"/>
      <c r="K19" s="41">
        <f>SUM(K9:K18)</f>
        <v>-14192.449999999999</v>
      </c>
      <c r="L19" s="33" t="s">
        <v>11</v>
      </c>
    </row>
    <row r="20" spans="1:12">
      <c r="E20" s="24"/>
      <c r="G20" s="24"/>
      <c r="I20" s="24"/>
      <c r="J20" s="24"/>
      <c r="K20" s="24"/>
      <c r="L20" s="24"/>
    </row>
    <row r="21" spans="1:12">
      <c r="E21" s="24"/>
      <c r="G21" s="24"/>
      <c r="I21" s="24"/>
      <c r="J21" s="24"/>
      <c r="K21" s="24"/>
      <c r="L21" s="24"/>
    </row>
    <row r="22" spans="1:12">
      <c r="A22" s="57" t="s">
        <v>17</v>
      </c>
      <c r="B22" s="56"/>
      <c r="C22" s="56"/>
      <c r="E22" s="24"/>
      <c r="G22" s="24"/>
      <c r="I22" s="24"/>
      <c r="J22" s="24"/>
      <c r="K22" s="24"/>
      <c r="L22" s="24"/>
    </row>
    <row r="23" spans="1:12">
      <c r="B23" s="44"/>
      <c r="C23" s="32"/>
      <c r="E23" s="27"/>
      <c r="F23" s="28"/>
      <c r="G23" s="27"/>
      <c r="H23" s="28"/>
      <c r="I23" s="27"/>
      <c r="J23" s="24"/>
      <c r="K23" s="24"/>
      <c r="L23" s="24"/>
    </row>
    <row r="24" spans="1:12">
      <c r="C24" s="53" t="s">
        <v>35</v>
      </c>
      <c r="E24" s="27"/>
      <c r="F24" s="28"/>
      <c r="G24" s="27">
        <v>4000</v>
      </c>
      <c r="H24" s="28"/>
      <c r="I24" s="27">
        <v>6000</v>
      </c>
      <c r="J24" s="24"/>
      <c r="K24" s="24">
        <f t="shared" ref="K24:K29" si="1">I24-G24</f>
        <v>2000</v>
      </c>
      <c r="L24" s="24"/>
    </row>
    <row r="25" spans="1:12">
      <c r="C25" s="53" t="s">
        <v>37</v>
      </c>
      <c r="E25" s="27"/>
      <c r="F25" s="28"/>
      <c r="G25" s="27"/>
      <c r="H25" s="28"/>
      <c r="I25" s="27">
        <v>5000</v>
      </c>
      <c r="J25" s="24"/>
      <c r="K25" s="24">
        <f t="shared" si="1"/>
        <v>5000</v>
      </c>
      <c r="L25" s="24"/>
    </row>
    <row r="26" spans="1:12">
      <c r="C26" s="29"/>
      <c r="E26" s="27"/>
      <c r="F26" s="28"/>
      <c r="G26" s="27"/>
      <c r="H26" s="28"/>
      <c r="I26" s="27"/>
      <c r="J26" s="24"/>
      <c r="K26" s="24">
        <f t="shared" si="1"/>
        <v>0</v>
      </c>
      <c r="L26" s="24"/>
    </row>
    <row r="27" spans="1:12">
      <c r="C27" s="29"/>
      <c r="E27" s="27"/>
      <c r="F27" s="28"/>
      <c r="G27" s="27"/>
      <c r="H27" s="28"/>
      <c r="I27" s="27"/>
      <c r="J27" s="24"/>
      <c r="K27" s="24">
        <f t="shared" si="1"/>
        <v>0</v>
      </c>
      <c r="L27" s="24"/>
    </row>
    <row r="28" spans="1:12">
      <c r="C28" s="29"/>
      <c r="E28" s="27"/>
      <c r="F28" s="28"/>
      <c r="G28" s="27"/>
      <c r="H28" s="28"/>
      <c r="I28" s="27"/>
      <c r="J28" s="24"/>
      <c r="K28" s="24">
        <f t="shared" si="1"/>
        <v>0</v>
      </c>
      <c r="L28" s="24"/>
    </row>
    <row r="29" spans="1:12">
      <c r="C29" s="29"/>
      <c r="E29" s="27"/>
      <c r="F29" s="28"/>
      <c r="G29" s="27"/>
      <c r="H29" s="28"/>
      <c r="I29" s="27"/>
      <c r="J29" s="24"/>
      <c r="K29" s="24">
        <f t="shared" si="1"/>
        <v>0</v>
      </c>
      <c r="L29" s="24"/>
    </row>
    <row r="30" spans="1:12">
      <c r="B30" s="44"/>
      <c r="C30" s="32"/>
      <c r="E30" s="27"/>
      <c r="F30" s="28"/>
      <c r="G30" s="27"/>
      <c r="H30" s="28"/>
      <c r="I30" s="27"/>
      <c r="J30" s="24"/>
      <c r="K30" s="24"/>
      <c r="L30" s="24"/>
    </row>
    <row r="31" spans="1:12">
      <c r="C31" s="29"/>
      <c r="E31" s="27"/>
      <c r="F31" s="28"/>
      <c r="G31" s="27"/>
      <c r="H31" s="28"/>
      <c r="I31" s="27"/>
      <c r="J31" s="24"/>
      <c r="K31" s="24">
        <f>I31-G31</f>
        <v>0</v>
      </c>
      <c r="L31" s="24"/>
    </row>
    <row r="32" spans="1:12">
      <c r="C32" s="29"/>
      <c r="E32" s="27"/>
      <c r="F32" s="28"/>
      <c r="G32" s="27"/>
      <c r="H32" s="28"/>
      <c r="I32" s="27"/>
      <c r="J32" s="24"/>
      <c r="K32" s="24">
        <f>I32-G32</f>
        <v>0</v>
      </c>
      <c r="L32" s="24"/>
    </row>
    <row r="33" spans="2:12">
      <c r="C33" s="29"/>
      <c r="E33" s="27"/>
      <c r="F33" s="28"/>
      <c r="G33" s="27"/>
      <c r="H33" s="28"/>
      <c r="I33" s="27"/>
      <c r="J33" s="24"/>
      <c r="K33" s="24">
        <f>I33-G33</f>
        <v>0</v>
      </c>
      <c r="L33" s="24"/>
    </row>
    <row r="34" spans="2:12">
      <c r="B34" s="44"/>
      <c r="C34" s="32"/>
      <c r="E34" s="27"/>
      <c r="F34" s="28"/>
      <c r="G34" s="27"/>
      <c r="H34" s="28"/>
      <c r="I34" s="27"/>
      <c r="J34" s="24"/>
      <c r="K34" s="24">
        <f>I34-G34</f>
        <v>0</v>
      </c>
      <c r="L34" s="24"/>
    </row>
    <row r="35" spans="2:12">
      <c r="C35" s="29"/>
      <c r="E35" s="27"/>
      <c r="F35" s="28"/>
      <c r="G35" s="27"/>
      <c r="H35" s="28"/>
      <c r="I35" s="27"/>
      <c r="J35" s="24"/>
      <c r="K35" s="24">
        <f>I35-G35</f>
        <v>0</v>
      </c>
      <c r="L35" s="24"/>
    </row>
    <row r="36" spans="2:12" ht="16">
      <c r="B36" s="45"/>
      <c r="C36" s="29"/>
      <c r="E36" s="27"/>
      <c r="F36" s="28"/>
      <c r="G36" s="27"/>
      <c r="H36" s="28"/>
      <c r="I36" s="27"/>
      <c r="J36" s="24"/>
      <c r="K36" s="24"/>
      <c r="L36" s="24"/>
    </row>
    <row r="37" spans="2:12">
      <c r="B37" s="44"/>
      <c r="C37" s="32"/>
      <c r="E37" s="27"/>
      <c r="F37" s="28"/>
      <c r="G37" s="27"/>
      <c r="H37" s="28"/>
      <c r="I37" s="27"/>
      <c r="J37" s="24"/>
      <c r="K37" s="24"/>
      <c r="L37" s="24"/>
    </row>
    <row r="38" spans="2:12">
      <c r="C38" s="29"/>
      <c r="E38" s="27"/>
      <c r="F38" s="28"/>
      <c r="G38" s="27"/>
      <c r="H38" s="28"/>
      <c r="I38" s="27"/>
      <c r="J38" s="24"/>
      <c r="K38" s="24"/>
      <c r="L38" s="24"/>
    </row>
    <row r="39" spans="2:12">
      <c r="C39" s="29"/>
      <c r="E39" s="27"/>
      <c r="F39" s="28"/>
      <c r="G39" s="27"/>
      <c r="H39" s="28"/>
      <c r="I39" s="27"/>
      <c r="J39" s="24"/>
      <c r="K39" s="24"/>
      <c r="L39" s="24"/>
    </row>
    <row r="40" spans="2:12">
      <c r="B40" s="44"/>
      <c r="C40" s="31"/>
      <c r="E40" s="27"/>
      <c r="F40" s="28"/>
      <c r="G40" s="27"/>
      <c r="H40" s="28"/>
      <c r="I40" s="27"/>
      <c r="J40" s="24"/>
      <c r="K40" s="24"/>
      <c r="L40" s="24"/>
    </row>
    <row r="41" spans="2:12">
      <c r="C41" s="30"/>
      <c r="E41" s="27"/>
      <c r="F41" s="28"/>
      <c r="G41" s="27"/>
      <c r="H41" s="28"/>
      <c r="I41" s="27"/>
      <c r="J41" s="24"/>
      <c r="K41" s="24">
        <f t="shared" ref="K41:K48" si="2">I41-G41</f>
        <v>0</v>
      </c>
      <c r="L41" s="24"/>
    </row>
    <row r="42" spans="2:12">
      <c r="C42" s="30"/>
      <c r="E42" s="27"/>
      <c r="F42" s="28"/>
      <c r="G42" s="27"/>
      <c r="H42" s="28"/>
      <c r="I42" s="27"/>
      <c r="J42" s="24"/>
      <c r="K42" s="24">
        <f t="shared" si="2"/>
        <v>0</v>
      </c>
      <c r="L42" s="24"/>
    </row>
    <row r="43" spans="2:12">
      <c r="C43" s="29"/>
      <c r="E43" s="27"/>
      <c r="F43" s="28"/>
      <c r="G43" s="27"/>
      <c r="H43" s="28"/>
      <c r="I43" s="27"/>
      <c r="J43" s="24"/>
      <c r="K43" s="24">
        <f t="shared" si="2"/>
        <v>0</v>
      </c>
      <c r="L43" s="24"/>
    </row>
    <row r="44" spans="2:12" ht="16">
      <c r="B44" s="45"/>
      <c r="C44" s="29"/>
      <c r="E44" s="27"/>
      <c r="F44" s="28"/>
      <c r="G44" s="27"/>
      <c r="H44" s="28"/>
      <c r="I44" s="27"/>
      <c r="J44" s="24"/>
      <c r="K44" s="24">
        <f t="shared" si="2"/>
        <v>0</v>
      </c>
      <c r="L44" s="24"/>
    </row>
    <row r="45" spans="2:12" ht="16">
      <c r="B45" s="45"/>
      <c r="C45" s="29"/>
      <c r="E45" s="27"/>
      <c r="F45" s="28"/>
      <c r="G45" s="27"/>
      <c r="H45" s="28"/>
      <c r="I45" s="27"/>
      <c r="J45" s="24"/>
      <c r="K45" s="24">
        <f t="shared" si="2"/>
        <v>0</v>
      </c>
      <c r="L45" s="24"/>
    </row>
    <row r="46" spans="2:12">
      <c r="C46" s="29"/>
      <c r="E46" s="27"/>
      <c r="F46" s="28"/>
      <c r="G46" s="27"/>
      <c r="H46" s="28"/>
      <c r="I46" s="27"/>
      <c r="J46" s="24"/>
      <c r="K46" s="24">
        <f t="shared" si="2"/>
        <v>0</v>
      </c>
      <c r="L46" s="24"/>
    </row>
    <row r="47" spans="2:12">
      <c r="C47" s="29"/>
      <c r="E47" s="27"/>
      <c r="F47" s="28"/>
      <c r="G47" s="27"/>
      <c r="H47" s="28"/>
      <c r="I47" s="27"/>
      <c r="J47" s="24"/>
      <c r="K47" s="24">
        <f t="shared" si="2"/>
        <v>0</v>
      </c>
      <c r="L47" s="24"/>
    </row>
    <row r="48" spans="2:12" ht="17" thickBot="1">
      <c r="B48" s="45" t="s">
        <v>32</v>
      </c>
      <c r="C48" s="29"/>
      <c r="E48" s="27"/>
      <c r="F48" s="28"/>
      <c r="G48" s="27"/>
      <c r="H48" s="28"/>
      <c r="I48" s="27">
        <v>3205.96</v>
      </c>
      <c r="J48" s="24"/>
      <c r="K48" s="24">
        <f t="shared" si="2"/>
        <v>3205.96</v>
      </c>
      <c r="L48" s="24"/>
    </row>
    <row r="49" spans="1:15">
      <c r="A49" s="57" t="s">
        <v>19</v>
      </c>
      <c r="B49" s="56"/>
      <c r="C49" s="56"/>
      <c r="E49" s="43">
        <f>SUM(E23:E48)</f>
        <v>0</v>
      </c>
      <c r="F49" s="42"/>
      <c r="G49" s="43">
        <f>SUM(G23:G48)</f>
        <v>4000</v>
      </c>
      <c r="H49" s="42"/>
      <c r="I49" s="43">
        <f>SUM(I23:I48)</f>
        <v>14205.96</v>
      </c>
      <c r="J49" s="42"/>
      <c r="K49" s="43">
        <f>SUM(K23:K48)</f>
        <v>10205.959999999999</v>
      </c>
      <c r="L49" s="26" t="s">
        <v>10</v>
      </c>
      <c r="M49" s="25"/>
      <c r="N49" s="25"/>
      <c r="O49" s="25"/>
    </row>
    <row r="50" spans="1:15">
      <c r="E50" s="24"/>
      <c r="G50" s="24"/>
      <c r="H50" s="24"/>
      <c r="I50" s="24"/>
      <c r="J50" s="24"/>
      <c r="K50" s="24"/>
      <c r="L50" s="24"/>
    </row>
    <row r="51" spans="1:15" s="1" customFormat="1" ht="16" thickBot="1">
      <c r="A51" s="23" t="s">
        <v>20</v>
      </c>
      <c r="B51" s="23"/>
      <c r="C51" s="23"/>
      <c r="K51" s="20">
        <f>K19+K49</f>
        <v>-3986.49</v>
      </c>
    </row>
    <row r="52" spans="1:15" s="1" customFormat="1" ht="16" thickTop="1">
      <c r="A52" s="4"/>
      <c r="B52" s="4"/>
      <c r="C52" s="4"/>
      <c r="K52" s="22"/>
    </row>
    <row r="53" spans="1:15" s="1" customFormat="1" ht="16" thickBot="1">
      <c r="A53" s="4" t="s">
        <v>9</v>
      </c>
      <c r="B53" s="47"/>
      <c r="C53" s="47" t="s">
        <v>41</v>
      </c>
      <c r="E53" s="20">
        <f>E6+E19-E49</f>
        <v>6154.47</v>
      </c>
      <c r="K53" s="22"/>
    </row>
    <row r="54" spans="1:15" ht="16" thickTop="1">
      <c r="C54" s="1"/>
    </row>
    <row r="55" spans="1:15" ht="16" thickBot="1">
      <c r="A55" s="21" t="s">
        <v>8</v>
      </c>
      <c r="B55" s="21"/>
      <c r="C55" s="21"/>
      <c r="D55" s="21"/>
      <c r="E55" s="20"/>
      <c r="F55" s="21"/>
      <c r="G55" s="21"/>
      <c r="H55" s="56"/>
      <c r="I55" s="56"/>
    </row>
    <row r="56" spans="1:15" ht="17" thickTop="1" thickBot="1">
      <c r="A56" s="1" t="s">
        <v>7</v>
      </c>
      <c r="D56" s="17"/>
      <c r="E56" s="20"/>
      <c r="F56" s="17"/>
    </row>
    <row r="57" spans="1:15" ht="16" thickTop="1"/>
    <row r="58" spans="1:15">
      <c r="A58" s="1" t="s">
        <v>6</v>
      </c>
      <c r="E58" s="1"/>
    </row>
    <row r="59" spans="1:15">
      <c r="A59" s="1" t="s">
        <v>31</v>
      </c>
      <c r="C59" s="19"/>
      <c r="D59" s="17"/>
      <c r="E59" s="18"/>
      <c r="F59" s="17"/>
      <c r="G59" s="17"/>
      <c r="H59" s="17"/>
      <c r="I59" s="17"/>
      <c r="J59" s="17"/>
      <c r="K59" s="17"/>
    </row>
    <row r="60" spans="1:15">
      <c r="C60" s="16" t="s">
        <v>26</v>
      </c>
      <c r="D60" s="14"/>
      <c r="E60" s="15"/>
      <c r="F60" s="14" t="s">
        <v>5</v>
      </c>
      <c r="G60" s="14"/>
      <c r="H60" s="14"/>
      <c r="I60" s="13">
        <f>E60*G60</f>
        <v>0</v>
      </c>
    </row>
    <row r="61" spans="1:15">
      <c r="C61" s="12" t="s">
        <v>27</v>
      </c>
      <c r="D61" s="3"/>
      <c r="E61" s="11"/>
      <c r="F61" s="3" t="s">
        <v>5</v>
      </c>
      <c r="G61" s="3"/>
      <c r="H61" s="3"/>
      <c r="I61" s="10">
        <f>E61*G61</f>
        <v>0</v>
      </c>
    </row>
    <row r="62" spans="1:15">
      <c r="C62" s="12" t="s">
        <v>28</v>
      </c>
      <c r="D62" s="3"/>
      <c r="E62" s="11"/>
      <c r="F62" s="3" t="s">
        <v>5</v>
      </c>
      <c r="G62" s="3"/>
      <c r="H62" s="3"/>
      <c r="I62" s="10">
        <f>E62*G62</f>
        <v>0</v>
      </c>
    </row>
    <row r="63" spans="1:15">
      <c r="C63" s="50" t="s">
        <v>29</v>
      </c>
      <c r="D63" s="6"/>
      <c r="E63" s="9"/>
      <c r="F63" s="6" t="s">
        <v>5</v>
      </c>
      <c r="G63" s="8"/>
      <c r="H63" s="6"/>
      <c r="I63" s="7"/>
    </row>
    <row r="64" spans="1:15">
      <c r="C64" s="51" t="s">
        <v>30</v>
      </c>
      <c r="F64" s="52" t="s">
        <v>5</v>
      </c>
    </row>
    <row r="65" spans="1:9" ht="30.75" customHeight="1">
      <c r="A65" s="6" t="s">
        <v>4</v>
      </c>
      <c r="B65" s="6"/>
      <c r="C65" s="5" t="s">
        <v>25</v>
      </c>
      <c r="D65" s="5"/>
      <c r="E65" s="5"/>
      <c r="F65" s="5"/>
      <c r="G65" s="5" t="s">
        <v>3</v>
      </c>
      <c r="I65" s="49">
        <v>44332</v>
      </c>
    </row>
    <row r="66" spans="1:9">
      <c r="A66" s="4"/>
      <c r="B66" s="4"/>
      <c r="C66" s="3"/>
      <c r="D66" s="3"/>
      <c r="E66" s="3"/>
      <c r="F66" s="3"/>
      <c r="G66" s="3"/>
    </row>
    <row r="67" spans="1:9" ht="64">
      <c r="C67" s="2" t="s">
        <v>2</v>
      </c>
    </row>
    <row r="68" spans="1:9" ht="48">
      <c r="C68" s="2" t="s">
        <v>1</v>
      </c>
    </row>
    <row r="69" spans="1:9" ht="64">
      <c r="C69" s="2" t="s">
        <v>0</v>
      </c>
    </row>
  </sheetData>
  <mergeCells count="5">
    <mergeCell ref="A3:L3"/>
    <mergeCell ref="H55:I55"/>
    <mergeCell ref="A22:C22"/>
    <mergeCell ref="A49:C49"/>
    <mergeCell ref="A19:C19"/>
  </mergeCells>
  <printOptions horizontalCentered="1" verticalCentered="1"/>
  <pageMargins left="0.7" right="0.7" top="0.75" bottom="0.75" header="0.3" footer="0.3"/>
  <pageSetup scale="65" fitToHeight="0" orientation="portrait" verticalDpi="1200" r:id="rId1"/>
  <rowBreaks count="1" manualBreakCount="1">
    <brk id="66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Treasurer's Report</vt:lpstr>
      <vt:lpstr>'Treasurer''s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Duncan</dc:creator>
  <cp:lastModifiedBy>Microsoft Office User</cp:lastModifiedBy>
  <cp:lastPrinted>2021-05-16T16:37:30Z</cp:lastPrinted>
  <dcterms:created xsi:type="dcterms:W3CDTF">2014-03-04T15:12:30Z</dcterms:created>
  <dcterms:modified xsi:type="dcterms:W3CDTF">2021-05-16T16:47:56Z</dcterms:modified>
</cp:coreProperties>
</file>